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1.11\fds\12_DEPARTAMENTO DE PROYECTOS\03. En ejecución\01-24 TRANSFORMA-INNOVA Concurso de ideas\11. Productos_Resultados (Marco Lógico)\1. Lanzamiento del Concurso\Landing page\"/>
    </mc:Choice>
  </mc:AlternateContent>
  <xr:revisionPtr revIDLastSave="0" documentId="13_ncr:1_{17025EE3-9778-450E-8CA4-2B38AC4926B7}" xr6:coauthVersionLast="47" xr6:coauthVersionMax="47" xr10:uidLastSave="{00000000-0000-0000-0000-000000000000}"/>
  <bookViews>
    <workbookView xWindow="-120" yWindow="-120" windowWidth="20730" windowHeight="11160" activeTab="1" xr2:uid="{E780A898-C141-4A07-8DDC-64829CA868E6}"/>
  </bookViews>
  <sheets>
    <sheet name="Información clave" sheetId="1" r:id="rId1"/>
    <sheet name="Presupuesto " sheetId="4" r:id="rId2"/>
    <sheet name="Cronograma" sheetId="5" r:id="rId3"/>
  </sheets>
  <externalReferences>
    <externalReference r:id="rId4"/>
    <externalReference r:id="rId5"/>
    <externalReference r:id="rId6"/>
  </externalReferences>
  <definedNames>
    <definedName name="__fill" hidden="1">#REF!</definedName>
    <definedName name="_Fill" hidden="1">#REF!</definedName>
    <definedName name="ActualBeyond" localSheetId="2">PeriodInActual*(#REF!&gt;0)</definedName>
    <definedName name="ActualBeyond">PeriodInActual*(#REF!&gt;0)</definedName>
    <definedName name="ActualBeyond2" localSheetId="2">#REF!</definedName>
    <definedName name="ActualBeyond2">#N/A</definedName>
    <definedName name="Días">OFFSET([1]Reportes!$O$6,1,0,COUNTA([1]Reportes!$N$7:$N$107)-COUNTIF([1]Reportes!$N$7:$N$26,"")+1,1)</definedName>
    <definedName name="Etapa">OFFSET([1]Reportes!$N$6,1,0,COUNTA([1]Reportes!$N$7:$N$107)-COUNTIF([1]Reportes!$N$7:$N$26,"")+1,1)</definedName>
    <definedName name="iincome">#REF!</definedName>
    <definedName name="iincome2">#REF!</definedName>
    <definedName name="income">#REF!</definedName>
    <definedName name="Month">[2]Dropdowns!$G$2:$G$13</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 localSheetId="2">PeriodInPlan*(#REF!&gt;0)</definedName>
    <definedName name="Plan">PeriodInPlan*(#REF!&gt;0)</definedName>
    <definedName name="PorcentajeCompletado" localSheetId="2">PercentCompleteBeyond*PeriodInPlan</definedName>
    <definedName name="PorcentajeCompletado">PercentCompleteBeyond*PeriodInPlan</definedName>
    <definedName name="Real" localSheetId="2">(PeriodInActual*(#REF!&gt;0))*PeriodInPlan</definedName>
    <definedName name="Real">(PeriodInActual*(#REF!&gt;0))*PeriodInPlan</definedName>
    <definedName name="TitleRegion..BO60" localSheetId="2">#REF!</definedName>
    <definedName name="TitleRegion..BO60">#REF!</definedName>
    <definedName name="type1">'[3]Results Tracker'!$G$146:$G$149</definedName>
    <definedName name="Year">[2]Dropdowns!$H$2:$H$36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4" l="1"/>
  <c r="F7" i="4"/>
  <c r="G7" i="4"/>
  <c r="F9" i="4"/>
  <c r="H7" i="4"/>
  <c r="H29" i="4" s="1"/>
  <c r="F10" i="4"/>
  <c r="G9" i="4"/>
  <c r="H14" i="4"/>
  <c r="F8" i="4"/>
  <c r="G25" i="4"/>
  <c r="G14" i="4"/>
  <c r="G12" i="4" s="1"/>
  <c r="F25" i="4"/>
  <c r="E25" i="4"/>
  <c r="G21" i="4"/>
  <c r="F21" i="4"/>
  <c r="E21" i="4"/>
  <c r="F17" i="4"/>
  <c r="G17" i="4"/>
  <c r="E17" i="4"/>
  <c r="F12" i="4"/>
  <c r="E12" i="4"/>
  <c r="I21" i="4" l="1"/>
  <c r="I25" i="4"/>
  <c r="I7" i="4"/>
  <c r="I29" i="4" s="1"/>
  <c r="I17" i="4"/>
  <c r="I12" i="4"/>
  <c r="G29" i="4"/>
  <c r="G30" i="4" s="1"/>
  <c r="F29" i="4" l="1"/>
  <c r="F30" i="4" s="1"/>
  <c r="G31" i="4"/>
  <c r="F31" i="4" l="1"/>
  <c r="I31" i="4" s="1"/>
</calcChain>
</file>

<file path=xl/sharedStrings.xml><?xml version="1.0" encoding="utf-8"?>
<sst xmlns="http://schemas.openxmlformats.org/spreadsheetml/2006/main" count="69" uniqueCount="62">
  <si>
    <t>Nombre del solicitante</t>
  </si>
  <si>
    <t>Nombre del proyecto o idea</t>
  </si>
  <si>
    <t>Periodo de ejecución (mes-año al mes-año)</t>
  </si>
  <si>
    <t>Región del país en la que se ubicará el proyecto</t>
  </si>
  <si>
    <t>Sector al que pertenece</t>
  </si>
  <si>
    <t>Monto total que puede aportar (contrapartida) (en colones)</t>
  </si>
  <si>
    <t>COMPLETE LA SIGUIENTE INFORMACIÓN:</t>
  </si>
  <si>
    <t>Fecha (día/mes/año)</t>
  </si>
  <si>
    <t>TOTAL</t>
  </si>
  <si>
    <t>Personal - Mano de Obra</t>
  </si>
  <si>
    <t xml:space="preserve">ítem </t>
  </si>
  <si>
    <t>Descripción</t>
  </si>
  <si>
    <t>Cantidad</t>
  </si>
  <si>
    <t>Unidad</t>
  </si>
  <si>
    <t>Valor unitario (colones)</t>
  </si>
  <si>
    <t>En especie</t>
  </si>
  <si>
    <t>Aporte solicitado (fondos no reembolsables) (colones)</t>
  </si>
  <si>
    <t>Aporte del solicitante (contrapartida) (colones)</t>
  </si>
  <si>
    <t>PRESUPUESTO ESTIMADO</t>
  </si>
  <si>
    <t>Ejemplo: personal para instalación de equipos por 6 meses</t>
  </si>
  <si>
    <t>Contratación de servicios</t>
  </si>
  <si>
    <t>Ejemplo: servicio de instalación eléctrica</t>
  </si>
  <si>
    <t>Ejemplo: capacitación para la instalación de..</t>
  </si>
  <si>
    <t>Ejemplo: personal de apoyo durante 5 meses medio tiempo</t>
  </si>
  <si>
    <t>Materiales y equipos</t>
  </si>
  <si>
    <t>Transporte y logística</t>
  </si>
  <si>
    <t>Otros</t>
  </si>
  <si>
    <t>persona</t>
  </si>
  <si>
    <t>contrato</t>
  </si>
  <si>
    <t>unidad</t>
  </si>
  <si>
    <t>Financiamiento total</t>
  </si>
  <si>
    <t>En efectivo (colones)</t>
  </si>
  <si>
    <t>Porcentaje aportado</t>
  </si>
  <si>
    <t>Ejemplo: personal para la siembra de…</t>
  </si>
  <si>
    <t xml:space="preserve">Monto total requerido (fondos no reembolsables) (en colones) </t>
  </si>
  <si>
    <t xml:space="preserve">LEA ABAJO LAS INSTRUCCIONES ANTES DE COMPLETAR EL PRESUPUESTO. </t>
  </si>
  <si>
    <r>
      <t xml:space="preserve">Contrapartida del </t>
    </r>
    <r>
      <rPr>
        <b/>
        <sz val="11"/>
        <color theme="1"/>
        <rFont val="Calibri"/>
        <family val="2"/>
        <scheme val="minor"/>
      </rPr>
      <t xml:space="preserve">50% </t>
    </r>
    <r>
      <rPr>
        <sz val="11"/>
        <color theme="1"/>
        <rFont val="Calibri"/>
        <family val="2"/>
        <scheme val="minor"/>
      </rPr>
      <t>del total del valor de la propuesta</t>
    </r>
  </si>
  <si>
    <t>Link para cáculo del tipo de cambio:</t>
  </si>
  <si>
    <t>https://commission.europa.eu/funding-tenders/procedures-guidelines-tenders/information-contractors-and-beneficiaries/exchange-rate-inforeuro_de</t>
  </si>
  <si>
    <r>
      <rPr>
        <b/>
        <sz val="14"/>
        <color theme="1"/>
        <rFont val="Calibri"/>
        <family val="2"/>
        <scheme val="minor"/>
      </rPr>
      <t>Instrucciones:</t>
    </r>
    <r>
      <rPr>
        <sz val="14"/>
        <color theme="1"/>
        <rFont val="Calibri"/>
        <family val="2"/>
        <scheme val="minor"/>
      </rPr>
      <t xml:space="preserve"> Llenar la información general solicitada sobre el proyecto.</t>
    </r>
  </si>
  <si>
    <t>Instrucciones</t>
  </si>
  <si>
    <t>Llenar las celdas de descripción y montos en la moneda de colones. La columas de "aporte del solicitante" se refieren a la contrapartida, es decir, el monto que aportará el solicitante para el desarrollo del proyecto; la columna "aporte requerido" se refiere al monto requerido para desarrollar el proyecto; en ambos casos, se deberá poner en "0 colones" cuando la línea presupuestaria no aplique. Las fórmulas de cada línea presupuestaria se suman automáticamente, no se deben modificar. Se pueden crear nuevas filas dentro de cada línea presupuestaria. Todas las filas deben incluírse en la descripción del proyecto, para garantizar un uso claro. Se recomienda redondear los montos a la unidad completa más próxima.</t>
  </si>
  <si>
    <t>CRONOGRAMA</t>
  </si>
  <si>
    <t>TÍTULO DEL PROYECTO</t>
  </si>
  <si>
    <t>DESCRIPCIÓN DE LA ACTIVIDAD</t>
  </si>
  <si>
    <t>MES 1</t>
  </si>
  <si>
    <t>MES 2</t>
  </si>
  <si>
    <t>MES 3</t>
  </si>
  <si>
    <t>MES 4</t>
  </si>
  <si>
    <t>MES 5</t>
  </si>
  <si>
    <t>MES 6</t>
  </si>
  <si>
    <t>MES 7</t>
  </si>
  <si>
    <t>MES 8</t>
  </si>
  <si>
    <t>MES 9</t>
  </si>
  <si>
    <t>MES 10</t>
  </si>
  <si>
    <t>MES 11</t>
  </si>
  <si>
    <t>MES 12</t>
  </si>
  <si>
    <t>INSTRUCCIONES:  Rellene con color amarillo la celda, en la semana del mes que espera realizar la actividad. Agregue fillas o columnas si las necesita.</t>
  </si>
  <si>
    <t># TAREA</t>
  </si>
  <si>
    <t>100 horas equivalentes a 350,000.00 colones 1 personas</t>
  </si>
  <si>
    <t>50 horas equivalentes a 100,000.00 colones 1 persona</t>
  </si>
  <si>
    <r>
      <t>Máximo de contrapartida de GIZ, 7</t>
    </r>
    <r>
      <rPr>
        <b/>
        <sz val="11"/>
        <color theme="1"/>
        <rFont val="Calibri"/>
        <family val="2"/>
        <scheme val="minor"/>
      </rPr>
      <t>.700.000 colone</t>
    </r>
    <r>
      <rPr>
        <sz val="11"/>
        <color theme="1"/>
        <rFont val="Calibri"/>
        <family val="2"/>
        <scheme val="minor"/>
      </rPr>
      <t>s aproximadamente (15.000</t>
    </r>
    <r>
      <rPr>
        <sz val="11"/>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</si>
</sst>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A]#,##0.00"/>
  </numFmts>
  <fonts count="23" x14ac:knownFonts="1">
    <font>
      <sz val="11"/>
      <color theme="1"/>
      <name val="Calibri"/>
      <family val="2"/>
      <scheme val="minor"/>
    </font>
    <font>
      <b/>
      <sz val="14"/>
      <color theme="1"/>
      <name val="Calibri Light"/>
      <family val="2"/>
      <scheme val="major"/>
    </font>
    <font>
      <sz val="14"/>
      <color theme="1"/>
      <name val="Calibri Light"/>
      <family val="2"/>
      <scheme val="major"/>
    </font>
    <font>
      <b/>
      <sz val="18"/>
      <color theme="0"/>
      <name val="Calibri"/>
      <family val="2"/>
      <scheme val="minor"/>
    </font>
    <font>
      <b/>
      <sz val="14"/>
      <name val="Calibri"/>
      <family val="2"/>
      <scheme val="minor"/>
    </font>
    <font>
      <sz val="14"/>
      <name val="Calibri"/>
      <family val="2"/>
      <scheme val="minor"/>
    </font>
    <font>
      <b/>
      <sz val="11"/>
      <color theme="1"/>
      <name val="Calibri"/>
      <family val="2"/>
      <scheme val="minor"/>
    </font>
    <font>
      <u/>
      <sz val="11"/>
      <color theme="10"/>
      <name val="Calibri"/>
      <family val="2"/>
      <scheme val="minor"/>
    </font>
    <font>
      <sz val="11"/>
      <color theme="1"/>
      <name val="Calibri"/>
      <family val="2"/>
    </font>
    <font>
      <b/>
      <sz val="16"/>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sz val="9"/>
      <color theme="1"/>
      <name val="Calibri"/>
      <family val="2"/>
      <scheme val="minor"/>
    </font>
    <font>
      <b/>
      <sz val="12"/>
      <color theme="1"/>
      <name val="Calibri"/>
      <family val="2"/>
      <scheme val="minor"/>
    </font>
    <font>
      <sz val="10"/>
      <color theme="1"/>
      <name val="Calibri"/>
      <family val="2"/>
      <scheme val="minor"/>
    </font>
    <font>
      <b/>
      <sz val="14"/>
      <color rgb="FF7F7F7F"/>
      <name val="Calibri"/>
      <family val="2"/>
      <scheme val="minor"/>
    </font>
    <font>
      <b/>
      <sz val="20"/>
      <color rgb="FF7F7F7F"/>
      <name val="Calibri"/>
      <family val="2"/>
      <scheme val="minor"/>
    </font>
    <font>
      <b/>
      <sz val="9"/>
      <color theme="1"/>
      <name val="Calibri"/>
      <family val="2"/>
      <scheme val="minor"/>
    </font>
    <font>
      <b/>
      <sz val="10"/>
      <color theme="1"/>
      <name val="Calibri"/>
      <family val="2"/>
      <scheme val="minor"/>
    </font>
    <font>
      <sz val="9"/>
      <name val="Calibri"/>
      <family val="2"/>
      <scheme val="minor"/>
    </font>
    <font>
      <b/>
      <sz val="9"/>
      <name val="Calibri"/>
      <family val="2"/>
      <scheme val="minor"/>
    </font>
    <font>
      <sz val="12"/>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theme="0"/>
      </patternFill>
    </fill>
    <fill>
      <patternFill patternType="solid">
        <fgColor rgb="FFEAEEF3"/>
        <bgColor rgb="FFEAEEF3"/>
      </patternFill>
    </fill>
    <fill>
      <patternFill patternType="solid">
        <fgColor rgb="FFF2F2F2"/>
        <bgColor rgb="FFF2F2F2"/>
      </patternFill>
    </fill>
    <fill>
      <patternFill patternType="solid">
        <fgColor rgb="FFD8D8D8"/>
        <bgColor rgb="FFD8D8D8"/>
      </patternFill>
    </fill>
    <fill>
      <patternFill patternType="solid">
        <fgColor theme="8" tint="0.59999389629810485"/>
        <bgColor rgb="FF44546A"/>
      </patternFill>
    </fill>
    <fill>
      <patternFill patternType="solid">
        <fgColor theme="9" tint="0.59999389629810485"/>
        <bgColor rgb="FF548135"/>
      </patternFill>
    </fill>
    <fill>
      <patternFill patternType="solid">
        <fgColor theme="6" tint="0.59999389629810485"/>
        <bgColor rgb="FF7B7B7B"/>
      </patternFill>
    </fill>
    <fill>
      <patternFill patternType="solid">
        <fgColor theme="5" tint="0.39997558519241921"/>
        <bgColor rgb="FFBF9000"/>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A5A5A5"/>
      </left>
      <right style="hair">
        <color rgb="FFA5A5A5"/>
      </right>
      <top style="thin">
        <color rgb="FFA5A5A5"/>
      </top>
      <bottom style="thin">
        <color rgb="FFA5A5A5"/>
      </bottom>
      <diagonal/>
    </border>
    <border>
      <left/>
      <right style="thin">
        <color rgb="FFA5A5A5"/>
      </right>
      <top style="thin">
        <color rgb="FFA5A5A5"/>
      </top>
      <bottom style="thin">
        <color rgb="FFA5A5A5"/>
      </bottom>
      <diagonal/>
    </border>
    <border>
      <left/>
      <right/>
      <top/>
      <bottom style="medium">
        <color rgb="FFA5A5A5"/>
      </bottom>
      <diagonal/>
    </border>
    <border>
      <left style="medium">
        <color rgb="FFA5A5A5"/>
      </left>
      <right/>
      <top style="medium">
        <color rgb="FFA5A5A5"/>
      </top>
      <bottom/>
      <diagonal/>
    </border>
    <border>
      <left style="medium">
        <color rgb="FFA5A5A5"/>
      </left>
      <right/>
      <top/>
      <bottom/>
      <diagonal/>
    </border>
    <border>
      <left/>
      <right style="thin">
        <color rgb="FFBFBFBF"/>
      </right>
      <top style="medium">
        <color rgb="FFA5A5A5"/>
      </top>
      <bottom/>
      <diagonal/>
    </border>
    <border>
      <left style="thin">
        <color rgb="FFBFBFBF"/>
      </left>
      <right style="thin">
        <color rgb="FFBFBFBF"/>
      </right>
      <top style="medium">
        <color rgb="FFA5A5A5"/>
      </top>
      <bottom/>
      <diagonal/>
    </border>
  </borders>
  <cellStyleXfs count="3">
    <xf numFmtId="0" fontId="0" fillId="0" borderId="0"/>
    <xf numFmtId="0" fontId="7" fillId="0" borderId="0" applyNumberFormat="0" applyFill="0" applyBorder="0" applyAlignment="0" applyProtection="0"/>
    <xf numFmtId="0" fontId="12" fillId="0" borderId="0"/>
  </cellStyleXfs>
  <cellXfs count="113">
    <xf numFmtId="0" fontId="0" fillId="0" borderId="0" xfId="0"/>
    <xf numFmtId="0" fontId="2" fillId="0" borderId="0" xfId="0" applyFont="1"/>
    <xf numFmtId="0" fontId="2" fillId="0" borderId="0" xfId="0" applyFont="1" applyAlignment="1">
      <alignment vertical="center"/>
    </xf>
    <xf numFmtId="0" fontId="2" fillId="3" borderId="1" xfId="0" applyFont="1" applyFill="1" applyBorder="1" applyAlignment="1">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14" fontId="2" fillId="0" borderId="1" xfId="0" applyNumberFormat="1" applyFont="1" applyBorder="1" applyAlignment="1">
      <alignment horizontal="left" vertical="center"/>
    </xf>
    <xf numFmtId="0" fontId="5" fillId="0" borderId="1" xfId="0" applyFont="1" applyBorder="1" applyAlignment="1">
      <alignment horizontal="left"/>
    </xf>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5" fillId="0" borderId="1" xfId="0" applyFont="1" applyBorder="1" applyAlignment="1">
      <alignment horizont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 xfId="0" applyFont="1" applyBorder="1" applyAlignment="1">
      <alignment horizontal="center"/>
    </xf>
    <xf numFmtId="0" fontId="5" fillId="3" borderId="1" xfId="0" applyFont="1" applyFill="1" applyBorder="1" applyAlignment="1">
      <alignment horizontal="center"/>
    </xf>
    <xf numFmtId="164" fontId="5" fillId="0" borderId="1" xfId="0" applyNumberFormat="1" applyFont="1" applyBorder="1" applyAlignment="1">
      <alignment horizontal="center"/>
    </xf>
    <xf numFmtId="164" fontId="4" fillId="3" borderId="1" xfId="0" applyNumberFormat="1" applyFont="1" applyFill="1" applyBorder="1" applyAlignment="1">
      <alignment horizontal="center"/>
    </xf>
    <xf numFmtId="0" fontId="4" fillId="2" borderId="0" xfId="0" applyFont="1" applyFill="1" applyAlignment="1">
      <alignment horizontal="center" vertical="center"/>
    </xf>
    <xf numFmtId="0" fontId="5" fillId="0" borderId="1" xfId="0" applyFont="1" applyBorder="1" applyAlignment="1">
      <alignment horizontal="center" vertical="center"/>
    </xf>
    <xf numFmtId="0" fontId="4" fillId="5" borderId="5" xfId="0" applyFont="1" applyFill="1" applyBorder="1" applyAlignment="1">
      <alignment horizontal="left" vertical="center"/>
    </xf>
    <xf numFmtId="164" fontId="4" fillId="5" borderId="2" xfId="0" applyNumberFormat="1" applyFont="1" applyFill="1" applyBorder="1" applyAlignment="1">
      <alignment horizontal="center" vertical="center"/>
    </xf>
    <xf numFmtId="164" fontId="5" fillId="0" borderId="4" xfId="0" applyNumberFormat="1" applyFont="1" applyBorder="1" applyAlignment="1">
      <alignment horizontal="center"/>
    </xf>
    <xf numFmtId="0" fontId="5" fillId="0" borderId="4" xfId="0" applyFont="1" applyBorder="1" applyAlignment="1" applyProtection="1">
      <alignment horizontal="center" vertical="center" wrapText="1"/>
      <protection locked="0"/>
    </xf>
    <xf numFmtId="0" fontId="4" fillId="5" borderId="6" xfId="0" applyFont="1" applyFill="1" applyBorder="1" applyAlignment="1">
      <alignment horizontal="left" vertical="center"/>
    </xf>
    <xf numFmtId="0" fontId="4" fillId="5" borderId="6" xfId="0" applyFont="1" applyFill="1" applyBorder="1" applyAlignment="1">
      <alignment horizontal="center" vertical="center"/>
    </xf>
    <xf numFmtId="10" fontId="4" fillId="5" borderId="2" xfId="0" applyNumberFormat="1" applyFont="1" applyFill="1" applyBorder="1" applyAlignment="1">
      <alignment horizontal="center" vertical="center"/>
    </xf>
    <xf numFmtId="0" fontId="4" fillId="6" borderId="5" xfId="0" applyFont="1" applyFill="1" applyBorder="1" applyAlignment="1">
      <alignment horizontal="left" vertical="center"/>
    </xf>
    <xf numFmtId="0" fontId="4" fillId="6" borderId="6" xfId="0" applyFont="1" applyFill="1" applyBorder="1" applyAlignment="1">
      <alignment horizontal="left" vertical="center"/>
    </xf>
    <xf numFmtId="0" fontId="4" fillId="6" borderId="6" xfId="0" applyFont="1" applyFill="1" applyBorder="1" applyAlignment="1">
      <alignment horizontal="center" vertical="center"/>
    </xf>
    <xf numFmtId="164" fontId="4" fillId="6" borderId="2" xfId="0" applyNumberFormat="1" applyFont="1" applyFill="1" applyBorder="1" applyAlignment="1">
      <alignment horizontal="center" vertical="center"/>
    </xf>
    <xf numFmtId="164" fontId="4" fillId="6" borderId="1" xfId="0" applyNumberFormat="1" applyFont="1" applyFill="1" applyBorder="1" applyAlignment="1">
      <alignment horizontal="center" vertical="center"/>
    </xf>
    <xf numFmtId="164" fontId="4" fillId="5" borderId="3" xfId="0" applyNumberFormat="1" applyFont="1" applyFill="1" applyBorder="1" applyAlignment="1">
      <alignment vertical="center"/>
    </xf>
    <xf numFmtId="164" fontId="4" fillId="8" borderId="1" xfId="0" applyNumberFormat="1" applyFont="1" applyFill="1" applyBorder="1" applyAlignment="1">
      <alignment horizontal="center" vertical="center"/>
    </xf>
    <xf numFmtId="0" fontId="0" fillId="2" borderId="5" xfId="0" applyFill="1" applyBorder="1"/>
    <xf numFmtId="0" fontId="0" fillId="2" borderId="2" xfId="0" applyFill="1" applyBorder="1" applyAlignment="1">
      <alignment horizontal="center"/>
    </xf>
    <xf numFmtId="0" fontId="0" fillId="2" borderId="2" xfId="0" applyFill="1" applyBorder="1"/>
    <xf numFmtId="0" fontId="0" fillId="2" borderId="8" xfId="0" applyFill="1" applyBorder="1"/>
    <xf numFmtId="0" fontId="0" fillId="2" borderId="10" xfId="0" applyFill="1" applyBorder="1"/>
    <xf numFmtId="0" fontId="7" fillId="2" borderId="11" xfId="1" applyFill="1" applyBorder="1"/>
    <xf numFmtId="0" fontId="0" fillId="2" borderId="13" xfId="0" applyFill="1" applyBorder="1"/>
    <xf numFmtId="0" fontId="10" fillId="7" borderId="8"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3" fillId="0" borderId="0" xfId="2" applyFont="1"/>
    <xf numFmtId="0" fontId="14" fillId="0" borderId="0" xfId="2" applyFont="1"/>
    <xf numFmtId="0" fontId="15" fillId="0" borderId="0" xfId="2" applyFont="1" applyAlignment="1">
      <alignment horizontal="left" vertical="center" wrapText="1"/>
    </xf>
    <xf numFmtId="0" fontId="16" fillId="9" borderId="0" xfId="2" applyFont="1" applyFill="1" applyAlignment="1">
      <alignment horizontal="left" vertical="center"/>
    </xf>
    <xf numFmtId="0" fontId="17" fillId="9" borderId="0" xfId="2" applyFont="1" applyFill="1" applyAlignment="1">
      <alignment horizontal="left" vertical="center"/>
    </xf>
    <xf numFmtId="0" fontId="17" fillId="9" borderId="0" xfId="2" applyFont="1" applyFill="1" applyAlignment="1">
      <alignment vertical="center"/>
    </xf>
    <xf numFmtId="0" fontId="15" fillId="9" borderId="0" xfId="2" applyFont="1" applyFill="1" applyAlignment="1">
      <alignment horizontal="left" vertical="center" wrapText="1"/>
    </xf>
    <xf numFmtId="0" fontId="12" fillId="0" borderId="0" xfId="2"/>
    <xf numFmtId="0" fontId="18" fillId="10" borderId="15" xfId="2" applyFont="1" applyFill="1" applyBorder="1" applyAlignment="1">
      <alignment horizontal="left" vertical="center" wrapText="1"/>
    </xf>
    <xf numFmtId="0" fontId="15" fillId="11" borderId="16" xfId="2" applyFont="1" applyFill="1" applyBorder="1" applyAlignment="1">
      <alignment horizontal="left" vertical="center" wrapText="1"/>
    </xf>
    <xf numFmtId="0" fontId="12" fillId="0" borderId="0" xfId="2" applyAlignment="1">
      <alignment vertical="center"/>
    </xf>
    <xf numFmtId="0" fontId="21" fillId="13" borderId="20" xfId="2" applyFont="1" applyFill="1" applyBorder="1" applyAlignment="1">
      <alignment horizontal="center" vertical="center" wrapText="1"/>
    </xf>
    <xf numFmtId="0" fontId="21" fillId="13" borderId="21" xfId="2" applyFont="1" applyFill="1" applyBorder="1" applyAlignment="1">
      <alignment horizontal="center" vertical="center" wrapText="1"/>
    </xf>
    <xf numFmtId="0" fontId="21" fillId="14" borderId="21" xfId="2" applyFont="1" applyFill="1" applyBorder="1" applyAlignment="1">
      <alignment horizontal="center" vertical="center" wrapText="1"/>
    </xf>
    <xf numFmtId="0" fontId="21" fillId="15" borderId="21" xfId="2" applyFont="1" applyFill="1" applyBorder="1" applyAlignment="1">
      <alignment horizontal="center" vertical="center" wrapText="1"/>
    </xf>
    <xf numFmtId="0" fontId="21" fillId="16" borderId="21" xfId="2" applyFont="1" applyFill="1" applyBorder="1" applyAlignment="1">
      <alignment horizontal="center" vertical="center" wrapText="1"/>
    </xf>
    <xf numFmtId="49" fontId="15" fillId="0" borderId="1" xfId="2" applyNumberFormat="1" applyFont="1" applyBorder="1" applyAlignment="1">
      <alignment horizontal="left" vertical="center"/>
    </xf>
    <xf numFmtId="0" fontId="15" fillId="0" borderId="1" xfId="2" applyFont="1" applyBorder="1" applyAlignment="1">
      <alignment horizontal="left" vertical="center" wrapText="1"/>
    </xf>
    <xf numFmtId="0" fontId="19" fillId="0" borderId="1" xfId="2" applyFont="1" applyBorder="1"/>
    <xf numFmtId="0" fontId="15" fillId="0" borderId="1" xfId="2" applyFont="1" applyBorder="1"/>
    <xf numFmtId="0" fontId="15" fillId="0" borderId="1" xfId="2" applyFont="1" applyBorder="1" applyAlignment="1">
      <alignment horizontal="left" vertical="center"/>
    </xf>
    <xf numFmtId="0" fontId="15" fillId="0" borderId="1" xfId="2" applyFont="1" applyBorder="1" applyAlignment="1">
      <alignment horizontal="left" vertical="center" wrapText="1" indent="1"/>
    </xf>
    <xf numFmtId="0" fontId="15" fillId="0" borderId="1" xfId="2" applyFont="1" applyBorder="1" applyAlignment="1">
      <alignment horizontal="left" vertical="center" indent="1"/>
    </xf>
    <xf numFmtId="0" fontId="12" fillId="0" borderId="1" xfId="2" applyBorder="1"/>
    <xf numFmtId="0" fontId="12" fillId="0" borderId="0" xfId="2" applyAlignment="1">
      <alignment horizontal="left"/>
    </xf>
    <xf numFmtId="0" fontId="1" fillId="2" borderId="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4" fillId="7" borderId="0" xfId="0" applyFont="1" applyFill="1" applyAlignment="1">
      <alignment horizontal="left" vertical="center"/>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4" fontId="4" fillId="5" borderId="5" xfId="0" applyNumberFormat="1" applyFont="1" applyFill="1" applyBorder="1" applyAlignment="1">
      <alignment horizontal="center" vertical="center"/>
    </xf>
    <xf numFmtId="164" fontId="4" fillId="5" borderId="2" xfId="0" applyNumberFormat="1" applyFont="1" applyFill="1" applyBorder="1" applyAlignment="1">
      <alignment horizontal="center" vertical="center"/>
    </xf>
    <xf numFmtId="10" fontId="4" fillId="5" borderId="5" xfId="0" applyNumberFormat="1" applyFont="1" applyFill="1" applyBorder="1" applyAlignment="1">
      <alignment horizontal="center" vertical="center"/>
    </xf>
    <xf numFmtId="10" fontId="4" fillId="5" borderId="2"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7" borderId="5" xfId="2" applyFont="1" applyFill="1" applyBorder="1" applyAlignment="1">
      <alignment horizontal="left" vertical="center" wrapText="1"/>
    </xf>
    <xf numFmtId="0" fontId="6" fillId="7" borderId="6" xfId="2" applyFont="1" applyFill="1" applyBorder="1" applyAlignment="1">
      <alignment horizontal="left" vertical="center" wrapText="1"/>
    </xf>
    <xf numFmtId="0" fontId="6" fillId="7" borderId="2" xfId="2" applyFont="1" applyFill="1" applyBorder="1" applyAlignment="1">
      <alignment horizontal="left" vertical="center" wrapText="1"/>
    </xf>
    <xf numFmtId="0" fontId="13" fillId="0" borderId="17" xfId="2" applyFont="1" applyBorder="1" applyAlignment="1">
      <alignment horizontal="left" vertical="center" wrapText="1"/>
    </xf>
    <xf numFmtId="0" fontId="20" fillId="0" borderId="17" xfId="2" applyFont="1" applyBorder="1"/>
    <xf numFmtId="0" fontId="13" fillId="0" borderId="0" xfId="2" applyFont="1" applyAlignment="1">
      <alignment horizontal="center"/>
    </xf>
    <xf numFmtId="0" fontId="13" fillId="0" borderId="0" xfId="2" applyFont="1" applyAlignment="1">
      <alignment horizontal="center" vertical="center"/>
    </xf>
    <xf numFmtId="0" fontId="18" fillId="12" borderId="18" xfId="2" applyFont="1" applyFill="1" applyBorder="1" applyAlignment="1">
      <alignment horizontal="left" vertical="center" wrapText="1"/>
    </xf>
    <xf numFmtId="0" fontId="22" fillId="0" borderId="19" xfId="2" applyFont="1" applyBorder="1" applyAlignment="1">
      <alignment horizontal="left"/>
    </xf>
    <xf numFmtId="0" fontId="21" fillId="13" borderId="17" xfId="2" applyFont="1" applyFill="1" applyBorder="1" applyAlignment="1">
      <alignment horizontal="center" vertical="center"/>
    </xf>
    <xf numFmtId="0" fontId="21" fillId="14" borderId="17" xfId="2" applyFont="1" applyFill="1" applyBorder="1" applyAlignment="1">
      <alignment horizontal="center" vertical="center"/>
    </xf>
    <xf numFmtId="0" fontId="21" fillId="15" borderId="17" xfId="2" applyFont="1" applyFill="1" applyBorder="1" applyAlignment="1">
      <alignment horizontal="center" vertical="center"/>
    </xf>
    <xf numFmtId="0" fontId="21" fillId="16" borderId="17" xfId="2" applyFont="1" applyFill="1" applyBorder="1" applyAlignment="1">
      <alignment horizontal="center" vertical="center"/>
    </xf>
  </cellXfs>
  <cellStyles count="3">
    <cellStyle name="Hipervínculo" xfId="1" builtinId="8"/>
    <cellStyle name="Normal" xfId="0" builtinId="0"/>
    <cellStyle name="Normal 2" xfId="2" xr:uid="{A930B64F-9AD6-4B41-B842-397FA68716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rtatil11/Downloads/calendario-de-proyecto-en-exc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Usuarios\Users\alejandrapacheco\Library\Caches\TemporaryItems\Outlook%20Temp\Project%20Management_July_21_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Usuarios\Users\Jorge\Downloads\PPRTemplate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de Uso"/>
      <sheetName val="Información del proyecto"/>
      <sheetName val="Reportes"/>
    </sheetNames>
    <sheetDataSet>
      <sheetData sheetId="0" refreshError="1"/>
      <sheetData sheetId="1" refreshError="1"/>
      <sheetData sheetId="2">
        <row r="6">
          <cell r="N6" t="str">
            <v xml:space="preserve">Etapa </v>
          </cell>
          <cell r="O6" t="str">
            <v>Días</v>
          </cell>
        </row>
        <row r="7">
          <cell r="N7" t="str">
            <v>Reunión Inicial</v>
          </cell>
        </row>
        <row r="8">
          <cell r="N8" t="str">
            <v>Recolección de información</v>
          </cell>
        </row>
        <row r="9">
          <cell r="N9" t="str">
            <v>Validación de información</v>
          </cell>
        </row>
        <row r="10">
          <cell r="N10" t="str">
            <v>Configuración de procesos</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Sheet1"/>
      <sheetName val="Form"/>
      <sheetName val="Sheet3"/>
    </sheetNames>
    <sheetDataSet>
      <sheetData sheetId="0" refreshError="1">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 sheetId="1">
        <row r="2">
          <cell r="G2" t="str">
            <v>January</v>
          </cell>
        </row>
      </sheetData>
      <sheetData sheetId="2"/>
      <sheetData sheetId="3">
        <row r="2">
          <cell r="G2" t="str">
            <v>January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Tracker"/>
      <sheetName val="Overview"/>
      <sheetName val="FinancialData"/>
      <sheetName val="Procurement"/>
      <sheetName val="Risk Assesment"/>
      <sheetName val="Rating"/>
      <sheetName val="Project Indicators"/>
      <sheetName val="Lessons Learned"/>
      <sheetName val="Units for Indicators"/>
    </sheetNames>
    <sheetDataSet>
      <sheetData sheetId="0">
        <row r="146">
          <cell r="G146" t="str">
            <v>Community</v>
          </cell>
        </row>
        <row r="147">
          <cell r="G147" t="str">
            <v>Multi-community</v>
          </cell>
        </row>
        <row r="148">
          <cell r="G148" t="str">
            <v>Departmental</v>
          </cell>
        </row>
        <row r="149">
          <cell r="G149" t="str">
            <v>National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mmission.europa.eu/funding-tenders/procedures-guidelines-tenders/information-contractors-and-beneficiaries/exchange-rate-inforeuro_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2076F-77CF-4F89-97E5-5A563EEA1999}">
  <dimension ref="A1:B17"/>
  <sheetViews>
    <sheetView showGridLines="0" topLeftCell="A7" workbookViewId="0">
      <selection activeCell="A19" sqref="A19"/>
    </sheetView>
  </sheetViews>
  <sheetFormatPr baseColWidth="10" defaultColWidth="57.5703125" defaultRowHeight="18.75" x14ac:dyDescent="0.3"/>
  <cols>
    <col min="1" max="1" width="72.7109375" style="1" customWidth="1"/>
    <col min="2" max="2" width="65.7109375" style="1" customWidth="1"/>
    <col min="3" max="16384" width="57.5703125" style="1"/>
  </cols>
  <sheetData>
    <row r="1" spans="1:2" s="2" customFormat="1" ht="26.25" customHeight="1" x14ac:dyDescent="0.25">
      <c r="A1" s="75" t="s">
        <v>6</v>
      </c>
      <c r="B1" s="75"/>
    </row>
    <row r="2" spans="1:2" s="2" customFormat="1" ht="26.25" customHeight="1" x14ac:dyDescent="0.25">
      <c r="A2" s="3" t="s">
        <v>7</v>
      </c>
      <c r="B2" s="6"/>
    </row>
    <row r="3" spans="1:2" s="2" customFormat="1" ht="26.25" customHeight="1" x14ac:dyDescent="0.25">
      <c r="A3" s="3" t="s">
        <v>0</v>
      </c>
      <c r="B3" s="4"/>
    </row>
    <row r="4" spans="1:2" s="2" customFormat="1" ht="26.25" customHeight="1" x14ac:dyDescent="0.25">
      <c r="A4" s="3" t="s">
        <v>1</v>
      </c>
      <c r="B4" s="4"/>
    </row>
    <row r="5" spans="1:2" s="2" customFormat="1" ht="26.25" customHeight="1" x14ac:dyDescent="0.25">
      <c r="A5" s="3" t="s">
        <v>2</v>
      </c>
      <c r="B5" s="4"/>
    </row>
    <row r="6" spans="1:2" s="2" customFormat="1" ht="26.25" customHeight="1" x14ac:dyDescent="0.25">
      <c r="A6" s="3" t="s">
        <v>3</v>
      </c>
      <c r="B6" s="4"/>
    </row>
    <row r="7" spans="1:2" s="2" customFormat="1" ht="26.25" customHeight="1" x14ac:dyDescent="0.25">
      <c r="A7" s="3" t="s">
        <v>4</v>
      </c>
      <c r="B7" s="4"/>
    </row>
    <row r="8" spans="1:2" s="2" customFormat="1" ht="26.25" customHeight="1" x14ac:dyDescent="0.25">
      <c r="B8" s="5"/>
    </row>
    <row r="9" spans="1:2" s="2" customFormat="1" ht="26.25" customHeight="1" x14ac:dyDescent="0.25">
      <c r="A9" s="3" t="s">
        <v>34</v>
      </c>
      <c r="B9" s="4"/>
    </row>
    <row r="10" spans="1:2" s="2" customFormat="1" ht="26.25" customHeight="1" x14ac:dyDescent="0.25">
      <c r="A10" s="3" t="s">
        <v>5</v>
      </c>
      <c r="B10" s="4"/>
    </row>
    <row r="11" spans="1:2" ht="43.5" customHeight="1" x14ac:dyDescent="0.3"/>
    <row r="12" spans="1:2" ht="18.75" customHeight="1" x14ac:dyDescent="0.3">
      <c r="A12" s="46" t="s">
        <v>39</v>
      </c>
      <c r="B12" s="47"/>
    </row>
    <row r="13" spans="1:2" x14ac:dyDescent="0.3">
      <c r="A13" s="48"/>
      <c r="B13" s="49"/>
    </row>
    <row r="14" spans="1:2" x14ac:dyDescent="0.3">
      <c r="A14" s="39" t="s">
        <v>36</v>
      </c>
      <c r="B14" s="40"/>
    </row>
    <row r="15" spans="1:2" x14ac:dyDescent="0.3">
      <c r="A15" s="39" t="s">
        <v>61</v>
      </c>
      <c r="B15" s="41"/>
    </row>
    <row r="16" spans="1:2" x14ac:dyDescent="0.3">
      <c r="A16" s="42" t="s">
        <v>37</v>
      </c>
      <c r="B16" s="43"/>
    </row>
    <row r="17" spans="1:2" x14ac:dyDescent="0.3">
      <c r="A17" s="44" t="s">
        <v>38</v>
      </c>
      <c r="B17" s="45"/>
    </row>
  </sheetData>
  <mergeCells count="1">
    <mergeCell ref="A1:B1"/>
  </mergeCells>
  <hyperlinks>
    <hyperlink ref="A17" r:id="rId1" xr:uid="{9238372D-68CA-442E-B012-99DB00E380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4728F-15AC-4A05-A324-6D37F9CEE4B0}">
  <sheetPr>
    <tabColor theme="6" tint="0.39997558519241921"/>
  </sheetPr>
  <dimension ref="A1:I41"/>
  <sheetViews>
    <sheetView showGridLines="0" tabSelected="1" zoomScale="80" zoomScaleNormal="80" workbookViewId="0">
      <selection activeCell="H7" sqref="H7"/>
    </sheetView>
  </sheetViews>
  <sheetFormatPr baseColWidth="10" defaultRowHeight="18.75" x14ac:dyDescent="0.3"/>
  <cols>
    <col min="1" max="1" width="7.140625" style="9" bestFit="1" customWidth="1"/>
    <col min="2" max="2" width="71.28515625" style="8" customWidth="1"/>
    <col min="3" max="3" width="11.28515625" style="9" bestFit="1" customWidth="1"/>
    <col min="4" max="4" width="12.7109375" style="9" customWidth="1"/>
    <col min="5" max="5" width="17.85546875" style="9" bestFit="1" customWidth="1"/>
    <col min="6" max="6" width="24" style="9" customWidth="1"/>
    <col min="7" max="7" width="16.5703125" style="9" customWidth="1"/>
    <col min="8" max="8" width="63.28515625" style="9" customWidth="1"/>
    <col min="9" max="9" width="26.140625" style="8" customWidth="1"/>
    <col min="10" max="16384" width="11.42578125" style="8"/>
  </cols>
  <sheetData>
    <row r="1" spans="1:9" ht="11.25" customHeight="1" x14ac:dyDescent="0.3"/>
    <row r="2" spans="1:9" x14ac:dyDescent="0.3">
      <c r="B2" s="78" t="s">
        <v>35</v>
      </c>
      <c r="C2" s="78"/>
    </row>
    <row r="3" spans="1:9" ht="11.25" customHeight="1" x14ac:dyDescent="0.3"/>
    <row r="4" spans="1:9" ht="31.5" customHeight="1" x14ac:dyDescent="0.3">
      <c r="A4" s="76" t="s">
        <v>18</v>
      </c>
      <c r="B4" s="77"/>
      <c r="C4" s="77"/>
      <c r="D4" s="77"/>
      <c r="E4" s="77"/>
      <c r="F4" s="77"/>
      <c r="G4" s="77"/>
      <c r="H4" s="77"/>
      <c r="I4" s="77"/>
    </row>
    <row r="5" spans="1:9" s="9" customFormat="1" ht="42" customHeight="1" x14ac:dyDescent="0.3">
      <c r="A5" s="98" t="s">
        <v>10</v>
      </c>
      <c r="B5" s="98" t="s">
        <v>11</v>
      </c>
      <c r="C5" s="98" t="s">
        <v>12</v>
      </c>
      <c r="D5" s="98" t="s">
        <v>13</v>
      </c>
      <c r="E5" s="99" t="s">
        <v>14</v>
      </c>
      <c r="F5" s="99" t="s">
        <v>16</v>
      </c>
      <c r="G5" s="99" t="s">
        <v>17</v>
      </c>
      <c r="H5" s="99"/>
      <c r="I5" s="23"/>
    </row>
    <row r="6" spans="1:9" s="10" customFormat="1" ht="42" customHeight="1" x14ac:dyDescent="0.25">
      <c r="A6" s="98"/>
      <c r="B6" s="98"/>
      <c r="C6" s="98"/>
      <c r="D6" s="98"/>
      <c r="E6" s="99"/>
      <c r="F6" s="99"/>
      <c r="G6" s="13" t="s">
        <v>31</v>
      </c>
      <c r="H6" s="12" t="s">
        <v>15</v>
      </c>
      <c r="I6" s="23" t="s">
        <v>8</v>
      </c>
    </row>
    <row r="7" spans="1:9" x14ac:dyDescent="0.3">
      <c r="A7" s="14">
        <v>1</v>
      </c>
      <c r="B7" s="15" t="s">
        <v>9</v>
      </c>
      <c r="C7" s="20"/>
      <c r="D7" s="20"/>
      <c r="E7" s="22">
        <f>+E8+E9+E10+E11</f>
        <v>1650000</v>
      </c>
      <c r="F7" s="22">
        <f>+F8+F9+F10+F11</f>
        <v>1750000</v>
      </c>
      <c r="G7" s="22">
        <f>+G8+G9+G10+G11</f>
        <v>350000</v>
      </c>
      <c r="H7" s="22">
        <f>350000+100000</f>
        <v>450000</v>
      </c>
      <c r="I7" s="22">
        <f>+F7+G7+H7</f>
        <v>2550000</v>
      </c>
    </row>
    <row r="8" spans="1:9" x14ac:dyDescent="0.3">
      <c r="A8" s="16">
        <v>1.1000000000000001</v>
      </c>
      <c r="B8" s="17" t="s">
        <v>19</v>
      </c>
      <c r="C8" s="11">
        <v>1</v>
      </c>
      <c r="D8" s="11" t="s">
        <v>27</v>
      </c>
      <c r="E8" s="21">
        <v>1200000</v>
      </c>
      <c r="F8" s="21">
        <f>+C8*E8</f>
        <v>1200000</v>
      </c>
      <c r="G8" s="21"/>
      <c r="H8" s="11"/>
      <c r="I8" s="24"/>
    </row>
    <row r="9" spans="1:9" x14ac:dyDescent="0.3">
      <c r="A9" s="16">
        <v>1.2</v>
      </c>
      <c r="B9" s="17" t="s">
        <v>23</v>
      </c>
      <c r="C9" s="11">
        <v>3</v>
      </c>
      <c r="D9" s="11" t="s">
        <v>27</v>
      </c>
      <c r="E9" s="21">
        <v>350000</v>
      </c>
      <c r="F9" s="21">
        <f>+E9*1</f>
        <v>350000</v>
      </c>
      <c r="G9" s="21">
        <f>+E9*1</f>
        <v>350000</v>
      </c>
      <c r="H9" s="11" t="s">
        <v>59</v>
      </c>
      <c r="I9" s="24"/>
    </row>
    <row r="10" spans="1:9" x14ac:dyDescent="0.3">
      <c r="A10" s="16">
        <v>1.3</v>
      </c>
      <c r="B10" s="17" t="s">
        <v>33</v>
      </c>
      <c r="C10" s="11">
        <v>3</v>
      </c>
      <c r="D10" s="11" t="s">
        <v>27</v>
      </c>
      <c r="E10" s="21">
        <v>100000</v>
      </c>
      <c r="F10" s="21">
        <f>+E10*2</f>
        <v>200000</v>
      </c>
      <c r="G10" s="21"/>
      <c r="H10" s="11" t="s">
        <v>60</v>
      </c>
      <c r="I10" s="24"/>
    </row>
    <row r="11" spans="1:9" x14ac:dyDescent="0.3">
      <c r="A11" s="16">
        <v>1.4</v>
      </c>
      <c r="B11" s="17"/>
      <c r="C11" s="11"/>
      <c r="D11" s="11"/>
      <c r="E11" s="21"/>
      <c r="F11" s="21"/>
      <c r="G11" s="21"/>
      <c r="H11" s="11"/>
      <c r="I11" s="24"/>
    </row>
    <row r="12" spans="1:9" x14ac:dyDescent="0.3">
      <c r="A12" s="14">
        <v>2</v>
      </c>
      <c r="B12" s="15" t="s">
        <v>20</v>
      </c>
      <c r="C12" s="20"/>
      <c r="D12" s="20"/>
      <c r="E12" s="22">
        <f>+E13+E14+E15+E16</f>
        <v>600000</v>
      </c>
      <c r="F12" s="22">
        <f t="shared" ref="F12" si="0">+F13+F14+F15+F16</f>
        <v>0</v>
      </c>
      <c r="G12" s="22">
        <f>+G13+G14+G15+G16</f>
        <v>1200000</v>
      </c>
      <c r="H12" s="22"/>
      <c r="I12" s="22">
        <f>+F12+G12+H12</f>
        <v>1200000</v>
      </c>
    </row>
    <row r="13" spans="1:9" x14ac:dyDescent="0.3">
      <c r="A13" s="16">
        <v>2.1</v>
      </c>
      <c r="B13" s="17" t="s">
        <v>21</v>
      </c>
      <c r="C13" s="11">
        <v>1</v>
      </c>
      <c r="D13" s="11" t="s">
        <v>28</v>
      </c>
      <c r="E13" s="21"/>
      <c r="F13" s="21"/>
      <c r="G13" s="21"/>
      <c r="H13" s="11"/>
      <c r="I13" s="24"/>
    </row>
    <row r="14" spans="1:9" x14ac:dyDescent="0.3">
      <c r="A14" s="16">
        <v>2.2000000000000002</v>
      </c>
      <c r="B14" s="7" t="s">
        <v>22</v>
      </c>
      <c r="C14" s="11">
        <v>2</v>
      </c>
      <c r="D14" s="11" t="s">
        <v>28</v>
      </c>
      <c r="E14" s="21">
        <v>600000</v>
      </c>
      <c r="F14" s="21"/>
      <c r="G14" s="21">
        <f>+C14*E14</f>
        <v>1200000</v>
      </c>
      <c r="H14" s="11">
        <f>350000*3</f>
        <v>1050000</v>
      </c>
      <c r="I14" s="24"/>
    </row>
    <row r="15" spans="1:9" x14ac:dyDescent="0.3">
      <c r="A15" s="16">
        <v>2.2999999999999998</v>
      </c>
      <c r="B15" s="17"/>
      <c r="C15" s="11"/>
      <c r="D15" s="11"/>
      <c r="E15" s="21"/>
      <c r="F15" s="21"/>
      <c r="G15" s="21"/>
      <c r="H15" s="11"/>
      <c r="I15" s="24"/>
    </row>
    <row r="16" spans="1:9" x14ac:dyDescent="0.3">
      <c r="A16" s="11">
        <v>2.4</v>
      </c>
      <c r="B16" s="7"/>
      <c r="C16" s="11"/>
      <c r="D16" s="11"/>
      <c r="E16" s="21"/>
      <c r="F16" s="21"/>
      <c r="G16" s="21"/>
      <c r="H16" s="11"/>
      <c r="I16" s="24"/>
    </row>
    <row r="17" spans="1:9" x14ac:dyDescent="0.3">
      <c r="A17" s="14">
        <v>3</v>
      </c>
      <c r="B17" s="15" t="s">
        <v>24</v>
      </c>
      <c r="C17" s="20"/>
      <c r="D17" s="20"/>
      <c r="E17" s="22">
        <f>+E18+E19+E20</f>
        <v>0</v>
      </c>
      <c r="F17" s="22">
        <f t="shared" ref="F17:G17" si="1">+F18+F19+F20</f>
        <v>0</v>
      </c>
      <c r="G17" s="22">
        <f t="shared" si="1"/>
        <v>0</v>
      </c>
      <c r="H17" s="22"/>
      <c r="I17" s="22">
        <f>+F17+G17+H17</f>
        <v>0</v>
      </c>
    </row>
    <row r="18" spans="1:9" x14ac:dyDescent="0.3">
      <c r="A18" s="16">
        <v>3.1</v>
      </c>
      <c r="B18" s="17"/>
      <c r="C18" s="11"/>
      <c r="D18" s="11" t="s">
        <v>29</v>
      </c>
      <c r="E18" s="21"/>
      <c r="F18" s="21"/>
      <c r="G18" s="21"/>
      <c r="H18" s="11"/>
      <c r="I18" s="24"/>
    </row>
    <row r="19" spans="1:9" x14ac:dyDescent="0.3">
      <c r="A19" s="11">
        <v>3.2</v>
      </c>
      <c r="B19" s="7"/>
      <c r="C19" s="11"/>
      <c r="D19" s="11" t="s">
        <v>29</v>
      </c>
      <c r="E19" s="21"/>
      <c r="F19" s="21"/>
      <c r="G19" s="21"/>
      <c r="H19" s="11"/>
      <c r="I19" s="24"/>
    </row>
    <row r="20" spans="1:9" x14ac:dyDescent="0.3">
      <c r="A20" s="11">
        <v>3.3</v>
      </c>
      <c r="B20" s="7"/>
      <c r="C20" s="11"/>
      <c r="D20" s="11"/>
      <c r="E20" s="21"/>
      <c r="F20" s="21"/>
      <c r="G20" s="21"/>
      <c r="H20" s="11"/>
      <c r="I20" s="24"/>
    </row>
    <row r="21" spans="1:9" x14ac:dyDescent="0.3">
      <c r="A21" s="14">
        <v>4</v>
      </c>
      <c r="B21" s="15" t="s">
        <v>25</v>
      </c>
      <c r="C21" s="20"/>
      <c r="D21" s="20"/>
      <c r="E21" s="22">
        <f>+E22+E23+E24</f>
        <v>0</v>
      </c>
      <c r="F21" s="22">
        <f t="shared" ref="F21" si="2">+F22+F23+F24</f>
        <v>0</v>
      </c>
      <c r="G21" s="22">
        <f>+G22+G23+G24</f>
        <v>0</v>
      </c>
      <c r="H21" s="22"/>
      <c r="I21" s="22">
        <f>+F21+G21+H21</f>
        <v>0</v>
      </c>
    </row>
    <row r="22" spans="1:9" x14ac:dyDescent="0.3">
      <c r="A22" s="16">
        <v>4.0999999999999996</v>
      </c>
      <c r="B22" s="17"/>
      <c r="C22" s="11"/>
      <c r="D22" s="11" t="s">
        <v>28</v>
      </c>
      <c r="E22" s="21"/>
      <c r="F22" s="21"/>
      <c r="G22" s="21"/>
      <c r="H22" s="11"/>
      <c r="I22" s="24"/>
    </row>
    <row r="23" spans="1:9" x14ac:dyDescent="0.3">
      <c r="A23" s="11">
        <v>4.2</v>
      </c>
      <c r="B23" s="7"/>
      <c r="C23" s="11"/>
      <c r="D23" s="11" t="s">
        <v>29</v>
      </c>
      <c r="E23" s="21"/>
      <c r="F23" s="21"/>
      <c r="G23" s="21"/>
      <c r="H23" s="11"/>
      <c r="I23" s="24"/>
    </row>
    <row r="24" spans="1:9" x14ac:dyDescent="0.3">
      <c r="A24" s="11">
        <v>4.3</v>
      </c>
      <c r="B24" s="7"/>
      <c r="C24" s="11"/>
      <c r="D24" s="11" t="s">
        <v>29</v>
      </c>
      <c r="E24" s="21"/>
      <c r="F24" s="21"/>
      <c r="G24" s="21"/>
      <c r="H24" s="11"/>
      <c r="I24" s="24"/>
    </row>
    <row r="25" spans="1:9" x14ac:dyDescent="0.3">
      <c r="A25" s="14">
        <v>5</v>
      </c>
      <c r="B25" s="15" t="s">
        <v>26</v>
      </c>
      <c r="C25" s="20"/>
      <c r="D25" s="20"/>
      <c r="E25" s="22">
        <f>+E26+E27+E28</f>
        <v>0</v>
      </c>
      <c r="F25" s="22">
        <f t="shared" ref="F25" si="3">+F26+F27+F28</f>
        <v>0</v>
      </c>
      <c r="G25" s="22">
        <f>+G26+G27+G28</f>
        <v>0</v>
      </c>
      <c r="H25" s="22"/>
      <c r="I25" s="22">
        <f>+F25+G25+H25</f>
        <v>0</v>
      </c>
    </row>
    <row r="26" spans="1:9" x14ac:dyDescent="0.3">
      <c r="A26" s="16">
        <v>5.0999999999999996</v>
      </c>
      <c r="B26" s="17"/>
      <c r="C26" s="11"/>
      <c r="D26" s="11"/>
      <c r="E26" s="21"/>
      <c r="F26" s="21"/>
      <c r="G26" s="21"/>
      <c r="H26" s="11"/>
      <c r="I26" s="24"/>
    </row>
    <row r="27" spans="1:9" x14ac:dyDescent="0.3">
      <c r="A27" s="11">
        <v>5.2</v>
      </c>
      <c r="B27" s="7"/>
      <c r="C27" s="11"/>
      <c r="D27" s="11"/>
      <c r="E27" s="21"/>
      <c r="F27" s="21"/>
      <c r="G27" s="21"/>
      <c r="H27" s="11"/>
      <c r="I27" s="24"/>
    </row>
    <row r="28" spans="1:9" x14ac:dyDescent="0.3">
      <c r="A28" s="28">
        <v>5.3</v>
      </c>
      <c r="B28" s="18"/>
      <c r="C28" s="19"/>
      <c r="D28" s="19"/>
      <c r="E28" s="27"/>
      <c r="F28" s="21"/>
      <c r="G28" s="21"/>
      <c r="H28" s="11"/>
      <c r="I28" s="24"/>
    </row>
    <row r="29" spans="1:9" ht="31.5" customHeight="1" x14ac:dyDescent="0.3">
      <c r="A29" s="32"/>
      <c r="B29" s="33"/>
      <c r="C29" s="34"/>
      <c r="D29" s="34"/>
      <c r="E29" s="35"/>
      <c r="F29" s="35">
        <f>+F7+F12+F17+F21+F25</f>
        <v>1750000</v>
      </c>
      <c r="G29" s="36">
        <f>+G7+G12+G17+G21+G25</f>
        <v>1550000</v>
      </c>
      <c r="H29" s="36">
        <f>+H7+H12+H17+H21+H25</f>
        <v>450000</v>
      </c>
      <c r="I29" s="38">
        <f>+I7+I12+I17+I21+I25</f>
        <v>3750000</v>
      </c>
    </row>
    <row r="30" spans="1:9" ht="31.5" customHeight="1" x14ac:dyDescent="0.3">
      <c r="A30" s="25" t="s">
        <v>30</v>
      </c>
      <c r="B30" s="29"/>
      <c r="C30" s="30"/>
      <c r="D30" s="30"/>
      <c r="E30" s="26"/>
      <c r="F30" s="26">
        <f>+F29</f>
        <v>1750000</v>
      </c>
      <c r="G30" s="94">
        <f>+G29+H29</f>
        <v>2000000</v>
      </c>
      <c r="H30" s="95"/>
      <c r="I30" s="37"/>
    </row>
    <row r="31" spans="1:9" ht="31.5" customHeight="1" x14ac:dyDescent="0.3">
      <c r="A31" s="25" t="s">
        <v>32</v>
      </c>
      <c r="B31" s="29"/>
      <c r="C31" s="30"/>
      <c r="D31" s="30"/>
      <c r="E31" s="26"/>
      <c r="F31" s="31">
        <f>+F30/I29</f>
        <v>0.46666666666666667</v>
      </c>
      <c r="G31" s="96">
        <f>+G30/I29</f>
        <v>0.53333333333333333</v>
      </c>
      <c r="H31" s="97"/>
      <c r="I31" s="31">
        <f>+F31+G31</f>
        <v>1</v>
      </c>
    </row>
    <row r="34" spans="2:6" ht="18.75" customHeight="1" x14ac:dyDescent="0.3">
      <c r="B34" s="79" t="s">
        <v>40</v>
      </c>
      <c r="C34" s="80"/>
      <c r="D34" s="80"/>
      <c r="E34" s="80"/>
      <c r="F34" s="81"/>
    </row>
    <row r="35" spans="2:6" ht="18.75" customHeight="1" x14ac:dyDescent="0.3">
      <c r="B35" s="82"/>
      <c r="C35" s="83"/>
      <c r="D35" s="83"/>
      <c r="E35" s="83"/>
      <c r="F35" s="84"/>
    </row>
    <row r="36" spans="2:6" ht="18.75" customHeight="1" x14ac:dyDescent="0.3">
      <c r="B36" s="85" t="s">
        <v>41</v>
      </c>
      <c r="C36" s="86"/>
      <c r="D36" s="86"/>
      <c r="E36" s="86"/>
      <c r="F36" s="87"/>
    </row>
    <row r="37" spans="2:6" x14ac:dyDescent="0.3">
      <c r="B37" s="88"/>
      <c r="C37" s="89"/>
      <c r="D37" s="89"/>
      <c r="E37" s="89"/>
      <c r="F37" s="90"/>
    </row>
    <row r="38" spans="2:6" x14ac:dyDescent="0.3">
      <c r="B38" s="88"/>
      <c r="C38" s="89"/>
      <c r="D38" s="89"/>
      <c r="E38" s="89"/>
      <c r="F38" s="90"/>
    </row>
    <row r="39" spans="2:6" x14ac:dyDescent="0.3">
      <c r="B39" s="88"/>
      <c r="C39" s="89"/>
      <c r="D39" s="89"/>
      <c r="E39" s="89"/>
      <c r="F39" s="90"/>
    </row>
    <row r="40" spans="2:6" x14ac:dyDescent="0.3">
      <c r="B40" s="88"/>
      <c r="C40" s="89"/>
      <c r="D40" s="89"/>
      <c r="E40" s="89"/>
      <c r="F40" s="90"/>
    </row>
    <row r="41" spans="2:6" x14ac:dyDescent="0.3">
      <c r="B41" s="91"/>
      <c r="C41" s="92"/>
      <c r="D41" s="92"/>
      <c r="E41" s="92"/>
      <c r="F41" s="93"/>
    </row>
  </sheetData>
  <mergeCells count="13">
    <mergeCell ref="A4:I4"/>
    <mergeCell ref="B2:C2"/>
    <mergeCell ref="B34:F35"/>
    <mergeCell ref="B36:F41"/>
    <mergeCell ref="G30:H30"/>
    <mergeCell ref="G31:H31"/>
    <mergeCell ref="A5:A6"/>
    <mergeCell ref="B5:B6"/>
    <mergeCell ref="C5:C6"/>
    <mergeCell ref="D5:D6"/>
    <mergeCell ref="E5:E6"/>
    <mergeCell ref="G5:H5"/>
    <mergeCell ref="F5:F6"/>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08824-0756-4C7E-8B19-254057D8A4B2}">
  <sheetPr>
    <tabColor rgb="FF8496B0"/>
  </sheetPr>
  <dimension ref="A1:AY1048"/>
  <sheetViews>
    <sheetView showGridLines="0" zoomScale="120" zoomScaleNormal="120" workbookViewId="0">
      <pane ySplit="5" topLeftCell="A6" activePane="bottomLeft" state="frozen"/>
      <selection pane="bottomLeft" activeCell="B6" sqref="B6"/>
    </sheetView>
  </sheetViews>
  <sheetFormatPr baseColWidth="10" defaultColWidth="12.85546875" defaultRowHeight="15" customHeight="1" x14ac:dyDescent="0.25"/>
  <cols>
    <col min="1" max="1" width="2.85546875" style="57" customWidth="1"/>
    <col min="2" max="2" width="9.5703125" style="74" customWidth="1"/>
    <col min="3" max="3" width="64.85546875" style="74" customWidth="1"/>
    <col min="4" max="51" width="3.140625" style="57" customWidth="1"/>
    <col min="52" max="16384" width="12.85546875" style="57"/>
  </cols>
  <sheetData>
    <row r="1" spans="1:51" ht="23.25" customHeight="1" x14ac:dyDescent="0.25">
      <c r="A1" s="52"/>
      <c r="B1" s="53" t="s">
        <v>42</v>
      </c>
      <c r="C1" s="54"/>
      <c r="D1" s="55"/>
      <c r="E1" s="52"/>
      <c r="F1" s="56"/>
      <c r="G1" s="52"/>
      <c r="H1" s="52"/>
      <c r="I1" s="52"/>
      <c r="J1" s="52"/>
      <c r="K1" s="52"/>
      <c r="L1" s="52"/>
      <c r="M1" s="52"/>
      <c r="N1" s="52"/>
      <c r="O1" s="52"/>
      <c r="P1" s="52"/>
      <c r="Q1" s="52"/>
      <c r="R1" s="52"/>
      <c r="S1" s="52"/>
      <c r="T1" s="55"/>
      <c r="U1" s="52"/>
      <c r="V1" s="56"/>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row>
    <row r="2" spans="1:51" ht="36" customHeight="1" x14ac:dyDescent="0.25">
      <c r="B2" s="58" t="s">
        <v>43</v>
      </c>
      <c r="C2" s="59"/>
      <c r="E2" s="100" t="s">
        <v>57</v>
      </c>
      <c r="F2" s="101"/>
      <c r="G2" s="101"/>
      <c r="H2" s="101"/>
      <c r="I2" s="101"/>
      <c r="J2" s="101"/>
      <c r="K2" s="101"/>
      <c r="L2" s="101"/>
      <c r="M2" s="101"/>
      <c r="N2" s="101"/>
      <c r="O2" s="101"/>
      <c r="P2" s="101"/>
      <c r="Q2" s="101"/>
      <c r="R2" s="101"/>
      <c r="S2" s="101"/>
      <c r="T2" s="101"/>
      <c r="U2" s="101"/>
      <c r="V2" s="101"/>
      <c r="W2" s="101"/>
      <c r="X2" s="101"/>
      <c r="Y2" s="101"/>
      <c r="Z2" s="101"/>
      <c r="AA2" s="101"/>
      <c r="AB2" s="101"/>
      <c r="AC2" s="102"/>
    </row>
    <row r="3" spans="1:51" s="50" customFormat="1" ht="18" customHeight="1" thickBot="1" x14ac:dyDescent="0.25">
      <c r="B3" s="103"/>
      <c r="C3" s="104"/>
      <c r="D3" s="105"/>
      <c r="E3" s="105"/>
      <c r="F3" s="105"/>
      <c r="G3" s="105"/>
      <c r="H3" s="105"/>
      <c r="I3" s="105"/>
      <c r="J3" s="105"/>
      <c r="K3" s="105"/>
      <c r="L3" s="105"/>
      <c r="M3" s="105"/>
      <c r="N3" s="105"/>
      <c r="O3" s="105"/>
      <c r="P3" s="106"/>
      <c r="Q3" s="106"/>
      <c r="R3" s="106"/>
      <c r="S3" s="106"/>
      <c r="T3" s="106"/>
      <c r="U3" s="106"/>
      <c r="V3" s="106"/>
      <c r="W3" s="106"/>
      <c r="X3" s="106"/>
      <c r="Y3" s="106"/>
      <c r="Z3" s="106"/>
      <c r="AA3" s="106"/>
    </row>
    <row r="4" spans="1:51" ht="16.5" thickBot="1" x14ac:dyDescent="0.3">
      <c r="A4" s="60"/>
      <c r="B4" s="107" t="s">
        <v>58</v>
      </c>
      <c r="C4" s="107" t="s">
        <v>44</v>
      </c>
      <c r="D4" s="109" t="s">
        <v>45</v>
      </c>
      <c r="E4" s="109"/>
      <c r="F4" s="109"/>
      <c r="G4" s="109"/>
      <c r="H4" s="110" t="s">
        <v>46</v>
      </c>
      <c r="I4" s="110"/>
      <c r="J4" s="110"/>
      <c r="K4" s="110"/>
      <c r="L4" s="111" t="s">
        <v>47</v>
      </c>
      <c r="M4" s="111"/>
      <c r="N4" s="111"/>
      <c r="O4" s="111"/>
      <c r="P4" s="112" t="s">
        <v>48</v>
      </c>
      <c r="Q4" s="112"/>
      <c r="R4" s="112"/>
      <c r="S4" s="112"/>
      <c r="T4" s="109" t="s">
        <v>49</v>
      </c>
      <c r="U4" s="109"/>
      <c r="V4" s="109"/>
      <c r="W4" s="109"/>
      <c r="X4" s="110" t="s">
        <v>50</v>
      </c>
      <c r="Y4" s="110"/>
      <c r="Z4" s="110"/>
      <c r="AA4" s="110"/>
      <c r="AB4" s="111" t="s">
        <v>51</v>
      </c>
      <c r="AC4" s="111"/>
      <c r="AD4" s="111"/>
      <c r="AE4" s="111"/>
      <c r="AF4" s="112" t="s">
        <v>52</v>
      </c>
      <c r="AG4" s="112"/>
      <c r="AH4" s="112"/>
      <c r="AI4" s="112"/>
      <c r="AJ4" s="109" t="s">
        <v>53</v>
      </c>
      <c r="AK4" s="109"/>
      <c r="AL4" s="109"/>
      <c r="AM4" s="109"/>
      <c r="AN4" s="110" t="s">
        <v>54</v>
      </c>
      <c r="AO4" s="110"/>
      <c r="AP4" s="110"/>
      <c r="AQ4" s="110"/>
      <c r="AR4" s="111" t="s">
        <v>55</v>
      </c>
      <c r="AS4" s="111"/>
      <c r="AT4" s="111"/>
      <c r="AU4" s="111"/>
      <c r="AV4" s="112" t="s">
        <v>56</v>
      </c>
      <c r="AW4" s="112"/>
      <c r="AX4" s="112"/>
      <c r="AY4" s="112"/>
    </row>
    <row r="5" spans="1:51" ht="27.75" customHeight="1" x14ac:dyDescent="0.25">
      <c r="A5" s="60"/>
      <c r="B5" s="108"/>
      <c r="C5" s="108"/>
      <c r="D5" s="61">
        <v>1</v>
      </c>
      <c r="E5" s="62">
        <v>2</v>
      </c>
      <c r="F5" s="62">
        <v>3</v>
      </c>
      <c r="G5" s="62">
        <v>4</v>
      </c>
      <c r="H5" s="63">
        <v>5</v>
      </c>
      <c r="I5" s="63">
        <v>6</v>
      </c>
      <c r="J5" s="63">
        <v>7</v>
      </c>
      <c r="K5" s="63">
        <v>8</v>
      </c>
      <c r="L5" s="64">
        <v>9</v>
      </c>
      <c r="M5" s="64">
        <v>10</v>
      </c>
      <c r="N5" s="64">
        <v>11</v>
      </c>
      <c r="O5" s="64">
        <v>12</v>
      </c>
      <c r="P5" s="65">
        <v>13</v>
      </c>
      <c r="Q5" s="65">
        <v>14</v>
      </c>
      <c r="R5" s="65">
        <v>15</v>
      </c>
      <c r="S5" s="65">
        <v>16</v>
      </c>
      <c r="T5" s="61">
        <v>17</v>
      </c>
      <c r="U5" s="62">
        <v>18</v>
      </c>
      <c r="V5" s="62">
        <v>19</v>
      </c>
      <c r="W5" s="62">
        <v>20</v>
      </c>
      <c r="X5" s="63">
        <v>21</v>
      </c>
      <c r="Y5" s="63">
        <v>22</v>
      </c>
      <c r="Z5" s="63">
        <v>23</v>
      </c>
      <c r="AA5" s="63">
        <v>24</v>
      </c>
      <c r="AB5" s="64">
        <v>25</v>
      </c>
      <c r="AC5" s="64">
        <v>26</v>
      </c>
      <c r="AD5" s="64">
        <v>27</v>
      </c>
      <c r="AE5" s="64">
        <v>28</v>
      </c>
      <c r="AF5" s="65">
        <v>29</v>
      </c>
      <c r="AG5" s="65">
        <v>30</v>
      </c>
      <c r="AH5" s="65">
        <v>31</v>
      </c>
      <c r="AI5" s="65">
        <v>32</v>
      </c>
      <c r="AJ5" s="61">
        <v>33</v>
      </c>
      <c r="AK5" s="62">
        <v>34</v>
      </c>
      <c r="AL5" s="62">
        <v>35</v>
      </c>
      <c r="AM5" s="62">
        <v>36</v>
      </c>
      <c r="AN5" s="63">
        <v>37</v>
      </c>
      <c r="AO5" s="63">
        <v>38</v>
      </c>
      <c r="AP5" s="63">
        <v>39</v>
      </c>
      <c r="AQ5" s="63">
        <v>40</v>
      </c>
      <c r="AR5" s="64">
        <v>41</v>
      </c>
      <c r="AS5" s="64">
        <v>42</v>
      </c>
      <c r="AT5" s="64">
        <v>43</v>
      </c>
      <c r="AU5" s="64">
        <v>44</v>
      </c>
      <c r="AV5" s="65">
        <v>45</v>
      </c>
      <c r="AW5" s="65">
        <v>46</v>
      </c>
      <c r="AX5" s="65">
        <v>47</v>
      </c>
      <c r="AY5" s="65">
        <v>48</v>
      </c>
    </row>
    <row r="6" spans="1:51" s="51" customFormat="1" ht="15.75" x14ac:dyDescent="0.25">
      <c r="B6" s="66"/>
      <c r="C6" s="67"/>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row>
    <row r="7" spans="1:51" ht="15.75" x14ac:dyDescent="0.25">
      <c r="B7" s="66"/>
      <c r="C7" s="67"/>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row>
    <row r="8" spans="1:51" ht="15.75" x14ac:dyDescent="0.25">
      <c r="B8" s="66"/>
      <c r="C8" s="70"/>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row>
    <row r="9" spans="1:51" ht="15.75" x14ac:dyDescent="0.25">
      <c r="B9" s="66"/>
      <c r="C9" s="70"/>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row>
    <row r="10" spans="1:51" ht="15.75" x14ac:dyDescent="0.25">
      <c r="B10" s="66"/>
      <c r="C10" s="71"/>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row>
    <row r="11" spans="1:51" ht="15.75" x14ac:dyDescent="0.25">
      <c r="B11" s="66"/>
      <c r="C11" s="72"/>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row>
    <row r="12" spans="1:51" ht="15.75" x14ac:dyDescent="0.25">
      <c r="B12" s="66"/>
      <c r="C12" s="72"/>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row>
    <row r="13" spans="1:51" ht="15.75" x14ac:dyDescent="0.25">
      <c r="B13" s="66"/>
      <c r="C13" s="72"/>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row>
    <row r="14" spans="1:51" ht="15.75" x14ac:dyDescent="0.25">
      <c r="B14" s="66"/>
      <c r="C14" s="72"/>
      <c r="D14" s="69"/>
      <c r="E14" s="69"/>
      <c r="F14" s="69"/>
      <c r="G14" s="69"/>
      <c r="H14" s="69"/>
      <c r="I14" s="69"/>
      <c r="J14" s="69"/>
      <c r="K14" s="69"/>
      <c r="L14" s="69"/>
      <c r="M14" s="69"/>
      <c r="N14" s="69"/>
      <c r="O14" s="69"/>
      <c r="P14" s="69"/>
      <c r="Q14" s="69"/>
      <c r="R14" s="73"/>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row>
    <row r="15" spans="1:51" ht="15.75" x14ac:dyDescent="0.25">
      <c r="B15" s="66"/>
      <c r="C15" s="72"/>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row>
    <row r="16" spans="1:51" ht="15.75" x14ac:dyDescent="0.25">
      <c r="B16" s="66"/>
      <c r="C16" s="72"/>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row>
    <row r="17" spans="2:51" ht="15.75" x14ac:dyDescent="0.25">
      <c r="B17" s="66"/>
      <c r="C17" s="70"/>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row>
    <row r="18" spans="2:51" ht="15.75" x14ac:dyDescent="0.25">
      <c r="B18" s="66"/>
      <c r="C18" s="71"/>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row>
    <row r="19" spans="2:51" ht="15.75" x14ac:dyDescent="0.25">
      <c r="B19" s="66"/>
      <c r="C19" s="71"/>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row>
    <row r="20" spans="2:51" ht="15.75" x14ac:dyDescent="0.25">
      <c r="B20" s="66"/>
      <c r="C20" s="71"/>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row>
    <row r="21" spans="2:51" ht="15.75" x14ac:dyDescent="0.25">
      <c r="B21" s="66"/>
      <c r="C21" s="7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row>
    <row r="22" spans="2:51" s="51" customFormat="1" ht="15.75" x14ac:dyDescent="0.25">
      <c r="B22" s="66"/>
      <c r="C22" s="67"/>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row>
    <row r="23" spans="2:51" ht="15.75" x14ac:dyDescent="0.25">
      <c r="B23" s="66"/>
      <c r="C23" s="70"/>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row>
    <row r="24" spans="2:51" ht="15.75" x14ac:dyDescent="0.25">
      <c r="B24" s="66"/>
      <c r="C24" s="71"/>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row>
    <row r="25" spans="2:51" ht="15.75" x14ac:dyDescent="0.25">
      <c r="B25" s="66"/>
      <c r="C25" s="71"/>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row>
    <row r="26" spans="2:51" ht="15.75" x14ac:dyDescent="0.25">
      <c r="B26" s="66"/>
      <c r="C26" s="71"/>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row>
    <row r="27" spans="2:51" ht="15.75" x14ac:dyDescent="0.25">
      <c r="B27" s="66"/>
      <c r="C27" s="71"/>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row>
    <row r="28" spans="2:51" ht="15.75" x14ac:dyDescent="0.25">
      <c r="B28" s="66"/>
      <c r="C28" s="70"/>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row>
    <row r="29" spans="2:51" ht="15.75" x14ac:dyDescent="0.25">
      <c r="B29" s="66"/>
      <c r="C29" s="71"/>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row>
    <row r="30" spans="2:51" ht="15.75" x14ac:dyDescent="0.25">
      <c r="B30" s="66"/>
      <c r="C30" s="71"/>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row>
    <row r="31" spans="2:51" ht="15.75" x14ac:dyDescent="0.25">
      <c r="B31" s="66"/>
      <c r="C31" s="71"/>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row>
    <row r="32" spans="2:51" ht="15.75" x14ac:dyDescent="0.25">
      <c r="B32" s="66"/>
      <c r="C32" s="71"/>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row>
    <row r="33" spans="2:51" ht="15.75" x14ac:dyDescent="0.25">
      <c r="B33" s="66"/>
      <c r="C33" s="71"/>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row>
    <row r="34" spans="2:51" ht="15.75" x14ac:dyDescent="0.25">
      <c r="B34" s="66"/>
      <c r="C34" s="71"/>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row>
    <row r="35" spans="2:51" ht="15.75" x14ac:dyDescent="0.25">
      <c r="B35" s="66"/>
      <c r="C35" s="71"/>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row>
    <row r="36" spans="2:51" ht="15.75" x14ac:dyDescent="0.25">
      <c r="B36" s="66"/>
      <c r="C36" s="70"/>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row>
    <row r="37" spans="2:51" ht="15.75" x14ac:dyDescent="0.25">
      <c r="B37" s="66"/>
      <c r="C37" s="71"/>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row>
    <row r="38" spans="2:51" ht="15.75" x14ac:dyDescent="0.25">
      <c r="B38" s="66"/>
      <c r="C38" s="71"/>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row>
    <row r="39" spans="2:51" ht="15.75" x14ac:dyDescent="0.25">
      <c r="B39" s="66"/>
      <c r="C39" s="71"/>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row>
    <row r="40" spans="2:51" ht="15.75" x14ac:dyDescent="0.25">
      <c r="B40" s="66"/>
      <c r="C40" s="70"/>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row>
    <row r="41" spans="2:51" ht="15.75" x14ac:dyDescent="0.25">
      <c r="B41" s="66"/>
      <c r="C41" s="71"/>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row>
    <row r="42" spans="2:51" ht="15.75" x14ac:dyDescent="0.25">
      <c r="B42" s="66"/>
      <c r="C42" s="71"/>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row>
    <row r="43" spans="2:51" ht="15.75" x14ac:dyDescent="0.25">
      <c r="B43" s="66"/>
      <c r="C43" s="71"/>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row>
    <row r="44" spans="2:51" ht="15.75" x14ac:dyDescent="0.25">
      <c r="B44" s="66"/>
      <c r="C44" s="71"/>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row>
    <row r="45" spans="2:51" ht="15.75" x14ac:dyDescent="0.25">
      <c r="B45" s="66"/>
      <c r="C45" s="71"/>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row>
    <row r="46" spans="2:51" ht="15.75" x14ac:dyDescent="0.25">
      <c r="B46" s="66"/>
      <c r="C46" s="71"/>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row>
    <row r="47" spans="2:51" ht="15.75" x14ac:dyDescent="0.25">
      <c r="B47" s="66"/>
      <c r="C47" s="71"/>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row>
    <row r="48" spans="2:51" s="51" customFormat="1" ht="15.75" x14ac:dyDescent="0.25">
      <c r="B48" s="66"/>
      <c r="C48" s="67"/>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row>
    <row r="49" spans="2:51" ht="15.75" x14ac:dyDescent="0.25">
      <c r="B49" s="66"/>
      <c r="C49" s="67"/>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row>
    <row r="50" spans="2:51" ht="15.75" x14ac:dyDescent="0.25">
      <c r="B50" s="66"/>
      <c r="C50" s="71"/>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row>
    <row r="51" spans="2:51" ht="15.75" x14ac:dyDescent="0.25">
      <c r="B51" s="66"/>
      <c r="C51" s="71"/>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row>
    <row r="52" spans="2:51" ht="15.75" x14ac:dyDescent="0.25">
      <c r="B52" s="66"/>
      <c r="C52" s="71"/>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row>
    <row r="53" spans="2:51" ht="15.75" x14ac:dyDescent="0.25">
      <c r="B53" s="66"/>
      <c r="C53" s="71"/>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row>
    <row r="54" spans="2:51" ht="15.75" x14ac:dyDescent="0.25">
      <c r="B54" s="66"/>
      <c r="C54" s="71"/>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row>
    <row r="55" spans="2:51" ht="15.75" x14ac:dyDescent="0.25">
      <c r="B55" s="66"/>
      <c r="C55" s="71"/>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row>
    <row r="56" spans="2:51" ht="15.75" x14ac:dyDescent="0.25">
      <c r="B56" s="66"/>
      <c r="C56" s="71"/>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row>
    <row r="57" spans="2:51" ht="15.75" x14ac:dyDescent="0.25">
      <c r="B57" s="66"/>
      <c r="C57" s="67"/>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row>
    <row r="58" spans="2:51" ht="15.75" x14ac:dyDescent="0.25">
      <c r="B58" s="66"/>
      <c r="C58" s="71"/>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row>
    <row r="59" spans="2:51" ht="15.75" x14ac:dyDescent="0.25">
      <c r="B59" s="66"/>
      <c r="C59" s="71"/>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row>
    <row r="60" spans="2:51" ht="15.75" x14ac:dyDescent="0.25">
      <c r="B60" s="66"/>
      <c r="C60" s="71"/>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row>
    <row r="61" spans="2:51" ht="15.75" x14ac:dyDescent="0.25">
      <c r="B61" s="66"/>
      <c r="C61" s="71"/>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row>
    <row r="62" spans="2:51" ht="15.75" x14ac:dyDescent="0.25">
      <c r="B62" s="66"/>
      <c r="C62" s="71"/>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row>
    <row r="63" spans="2:51" ht="15.75" x14ac:dyDescent="0.25">
      <c r="B63" s="66"/>
      <c r="C63" s="67"/>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row>
    <row r="64" spans="2:51" ht="15.75" x14ac:dyDescent="0.25">
      <c r="B64" s="66"/>
      <c r="C64" s="71"/>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row>
    <row r="65" spans="2:51" ht="15.75" x14ac:dyDescent="0.25">
      <c r="B65" s="66"/>
      <c r="C65" s="71"/>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row>
    <row r="66" spans="2:51" ht="15.75" x14ac:dyDescent="0.25">
      <c r="B66" s="66"/>
      <c r="C66" s="71"/>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row>
    <row r="67" spans="2:51" ht="15.75" x14ac:dyDescent="0.25">
      <c r="B67" s="66"/>
      <c r="C67" s="71"/>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row>
    <row r="68" spans="2:51" ht="15.75" x14ac:dyDescent="0.25">
      <c r="B68" s="66"/>
      <c r="C68" s="71"/>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row>
    <row r="69" spans="2:51" ht="15.75" x14ac:dyDescent="0.25">
      <c r="B69" s="66"/>
      <c r="C69" s="71"/>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row>
    <row r="70" spans="2:51" ht="15.75" x14ac:dyDescent="0.25">
      <c r="B70" s="66"/>
      <c r="C70" s="70"/>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row>
    <row r="71" spans="2:51" ht="15.75" x14ac:dyDescent="0.25">
      <c r="B71" s="66"/>
      <c r="C71" s="71"/>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row>
    <row r="72" spans="2:51" ht="15.75" x14ac:dyDescent="0.25">
      <c r="B72" s="66"/>
      <c r="C72" s="71"/>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row>
    <row r="73" spans="2:51" ht="15.75" x14ac:dyDescent="0.25">
      <c r="B73" s="66"/>
      <c r="C73" s="71"/>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row>
    <row r="74" spans="2:51" ht="15.75" x14ac:dyDescent="0.25">
      <c r="B74" s="66"/>
      <c r="C74" s="71"/>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row>
    <row r="75" spans="2:51" ht="15.75" x14ac:dyDescent="0.25">
      <c r="B75" s="66"/>
      <c r="C75" s="71"/>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row>
    <row r="76" spans="2:51" ht="15.75" x14ac:dyDescent="0.25">
      <c r="B76" s="66"/>
      <c r="C76" s="71"/>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row>
    <row r="77" spans="2:51" ht="15.75" x14ac:dyDescent="0.25">
      <c r="B77" s="66"/>
      <c r="C77" s="71"/>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row>
    <row r="78" spans="2:51" ht="15.75" x14ac:dyDescent="0.25">
      <c r="B78" s="66"/>
      <c r="C78" s="71"/>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row>
    <row r="79" spans="2:51" ht="15.75" x14ac:dyDescent="0.25">
      <c r="B79" s="66"/>
      <c r="C79" s="71"/>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row>
    <row r="80" spans="2:51" ht="15.75" x14ac:dyDescent="0.25">
      <c r="B80" s="66"/>
      <c r="C80" s="71"/>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row>
    <row r="81" spans="2:51" s="51" customFormat="1" ht="15.75" x14ac:dyDescent="0.25">
      <c r="B81" s="66"/>
      <c r="C81" s="67"/>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row>
    <row r="82" spans="2:51" ht="15.75" x14ac:dyDescent="0.25">
      <c r="B82" s="66"/>
      <c r="C82" s="67"/>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row>
    <row r="83" spans="2:51" ht="15.75" x14ac:dyDescent="0.25">
      <c r="B83" s="66"/>
      <c r="C83" s="71"/>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row>
    <row r="84" spans="2:51" ht="15.75" x14ac:dyDescent="0.25">
      <c r="B84" s="66"/>
      <c r="C84" s="67"/>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row>
    <row r="85" spans="2:51" ht="15.75" x14ac:dyDescent="0.25">
      <c r="B85" s="66"/>
      <c r="C85" s="71"/>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row>
    <row r="86" spans="2:51" ht="15.75" x14ac:dyDescent="0.25">
      <c r="B86" s="66"/>
      <c r="C86" s="71"/>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row>
    <row r="87" spans="2:51" ht="15.75" x14ac:dyDescent="0.25">
      <c r="B87" s="66"/>
      <c r="C87" s="71"/>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row>
    <row r="88" spans="2:51" ht="15.75" x14ac:dyDescent="0.25">
      <c r="B88" s="66"/>
      <c r="C88" s="71"/>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row>
    <row r="89" spans="2:51" ht="15.75" x14ac:dyDescent="0.25">
      <c r="B89" s="66"/>
      <c r="C89" s="71"/>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row>
    <row r="90" spans="2:51" ht="15.75" x14ac:dyDescent="0.25">
      <c r="B90" s="66"/>
      <c r="C90" s="71"/>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row>
    <row r="91" spans="2:51" ht="15.75" x14ac:dyDescent="0.25">
      <c r="B91" s="66"/>
      <c r="C91" s="67"/>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row>
    <row r="92" spans="2:51" ht="15.75" x14ac:dyDescent="0.25">
      <c r="B92" s="66"/>
      <c r="C92" s="71"/>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row>
    <row r="93" spans="2:51" s="51" customFormat="1" ht="15.75" x14ac:dyDescent="0.25">
      <c r="B93" s="66"/>
      <c r="C93" s="67"/>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row>
    <row r="94" spans="2:51" ht="15.75" x14ac:dyDescent="0.25">
      <c r="B94" s="66"/>
      <c r="C94" s="70"/>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row>
    <row r="95" spans="2:51" ht="15.75" x14ac:dyDescent="0.25">
      <c r="B95" s="66"/>
      <c r="C95" s="71"/>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row>
    <row r="96" spans="2:51" ht="15.75" x14ac:dyDescent="0.25">
      <c r="B96" s="66"/>
      <c r="C96" s="71"/>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row>
    <row r="97" spans="2:51" ht="15.75" x14ac:dyDescent="0.25">
      <c r="B97" s="66"/>
      <c r="C97" s="71"/>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row>
    <row r="98" spans="2:51" ht="15.75" x14ac:dyDescent="0.25"/>
    <row r="99" spans="2:51" ht="15.75" x14ac:dyDescent="0.25"/>
    <row r="100" spans="2:51" ht="15.75" customHeight="1" x14ac:dyDescent="0.25"/>
    <row r="101" spans="2:51" ht="15.75" customHeight="1" x14ac:dyDescent="0.25"/>
    <row r="102" spans="2:51" ht="15.75" customHeight="1" x14ac:dyDescent="0.25"/>
    <row r="103" spans="2:51" ht="15.75" customHeight="1" x14ac:dyDescent="0.25"/>
    <row r="104" spans="2:51" ht="15.75" customHeight="1" x14ac:dyDescent="0.25"/>
    <row r="105" spans="2:51" ht="15.75" customHeight="1" x14ac:dyDescent="0.25"/>
    <row r="106" spans="2:51" ht="15.75" customHeight="1" x14ac:dyDescent="0.25"/>
    <row r="107" spans="2:51" ht="15.75" customHeight="1" x14ac:dyDescent="0.25"/>
    <row r="108" spans="2:51" ht="15.75" customHeight="1" x14ac:dyDescent="0.25"/>
    <row r="109" spans="2:51" ht="15.75" customHeight="1" x14ac:dyDescent="0.25"/>
    <row r="110" spans="2:51" ht="15.75" customHeight="1" x14ac:dyDescent="0.25"/>
    <row r="111" spans="2:51" ht="15.75" customHeight="1" x14ac:dyDescent="0.25"/>
    <row r="112" spans="2:5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sheetData>
  <mergeCells count="18">
    <mergeCell ref="AR4:AU4"/>
    <mergeCell ref="AV4:AY4"/>
    <mergeCell ref="T4:W4"/>
    <mergeCell ref="X4:AA4"/>
    <mergeCell ref="AB4:AE4"/>
    <mergeCell ref="AF4:AI4"/>
    <mergeCell ref="AJ4:AM4"/>
    <mergeCell ref="AN4:AQ4"/>
    <mergeCell ref="E2:AC2"/>
    <mergeCell ref="B3:C3"/>
    <mergeCell ref="D3:O3"/>
    <mergeCell ref="P3:AA3"/>
    <mergeCell ref="B4:B5"/>
    <mergeCell ref="C4:C5"/>
    <mergeCell ref="D4:G4"/>
    <mergeCell ref="H4:K4"/>
    <mergeCell ref="L4:O4"/>
    <mergeCell ref="P4:S4"/>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Información clave</vt:lpstr>
      <vt:lpstr>Presupuesto </vt:lpstr>
      <vt:lpstr>Cronograma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Portatil28</dc:creator>
  <cp:lastModifiedBy>Portatil28</cp:lastModifiedBy>
  <dcterms:created xsi:type="dcterms:W3CDTF">2024-02-28T20:18:01Z</dcterms:created>
  <dcterms:modified xsi:type="dcterms:W3CDTF">2024-05-22T17:26:59Z</dcterms:modified>
</cp:coreProperties>
</file>